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Elhandel\Prishistorik\"/>
    </mc:Choice>
  </mc:AlternateContent>
  <xr:revisionPtr revIDLastSave="0" documentId="13_ncr:1_{7AC14DBC-70D3-43D8-B10F-FD024B49B2C9}" xr6:coauthVersionLast="47" xr6:coauthVersionMax="47" xr10:uidLastSave="{00000000-0000-0000-0000-000000000000}"/>
  <bookViews>
    <workbookView xWindow="-120" yWindow="-120" windowWidth="29040" windowHeight="15840" xr2:uid="{5C63B784-5594-488E-A4AC-27DB16EE3B7A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5" i="1" l="1"/>
  <c r="J11" i="1"/>
  <c r="G15" i="1"/>
  <c r="J7" i="1"/>
  <c r="F27" i="1"/>
  <c r="J6" i="1"/>
  <c r="F16" i="1"/>
  <c r="J5" i="1"/>
  <c r="F15" i="1"/>
</calcChain>
</file>

<file path=xl/sharedStrings.xml><?xml version="1.0" encoding="utf-8"?>
<sst xmlns="http://schemas.openxmlformats.org/spreadsheetml/2006/main" count="59" uniqueCount="40">
  <si>
    <t>jan</t>
  </si>
  <si>
    <t>dec</t>
  </si>
  <si>
    <t>nov</t>
  </si>
  <si>
    <t>okt</t>
  </si>
  <si>
    <t>sep</t>
  </si>
  <si>
    <t>aug</t>
  </si>
  <si>
    <t>jul</t>
  </si>
  <si>
    <t>jun</t>
  </si>
  <si>
    <t>maj</t>
  </si>
  <si>
    <t>apr</t>
  </si>
  <si>
    <t>mar</t>
  </si>
  <si>
    <t>feb</t>
  </si>
  <si>
    <t>Påslag 3,9</t>
  </si>
  <si>
    <t>Påslag 2,4 (&gt; 150 000)</t>
  </si>
  <si>
    <t>mars</t>
  </si>
  <si>
    <t>april</t>
  </si>
  <si>
    <t>juni</t>
  </si>
  <si>
    <t>juli</t>
  </si>
  <si>
    <t>sept</t>
  </si>
  <si>
    <t>Rörligt pris (påslag 2,9)</t>
  </si>
  <si>
    <t>Snittpris rörligt inkl 2,9</t>
  </si>
  <si>
    <t>År</t>
  </si>
  <si>
    <t>Månad</t>
  </si>
  <si>
    <t>Historik - Förvaltad elfond/Rörligt pris</t>
  </si>
  <si>
    <t>2021 utan dec</t>
  </si>
  <si>
    <t>Snittpris elfond 3,9</t>
  </si>
  <si>
    <t>Januari</t>
  </si>
  <si>
    <t>Februari</t>
  </si>
  <si>
    <t>Mars</t>
  </si>
  <si>
    <t>April</t>
  </si>
  <si>
    <t>Maj</t>
  </si>
  <si>
    <t>Juni</t>
  </si>
  <si>
    <t>Juli</t>
  </si>
  <si>
    <t>Augusti</t>
  </si>
  <si>
    <t>September</t>
  </si>
  <si>
    <t>Oktober</t>
  </si>
  <si>
    <t>November</t>
  </si>
  <si>
    <t>December</t>
  </si>
  <si>
    <t>Rörligt</t>
  </si>
  <si>
    <t>Förvaltad Elfond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</si>
</sst>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" fillId="0" borderId="2" xfId="0" applyFont="1" applyBorder="1"/>
    <xf numFmtId="0" fontId="1" fillId="0" borderId="0" xfId="0" applyFont="1" applyBorder="1"/>
    <xf numFmtId="0" fontId="0" fillId="2" borderId="0" xfId="0" applyFill="1"/>
    <xf numFmtId="0" fontId="0" fillId="3" borderId="0" xfId="0" applyFill="1"/>
    <xf numFmtId="0" fontId="0" fillId="4" borderId="0" xfId="0" applyFill="1"/>
    <xf numFmtId="0" fontId="1" fillId="0" borderId="1" xfId="0" applyFont="1" applyBorder="1"/>
    <xf numFmtId="0" fontId="1" fillId="0" borderId="3" xfId="0" applyFont="1" applyBorder="1"/>
    <xf numFmtId="0" fontId="0" fillId="0" borderId="1" xfId="0" applyBorder="1"/>
    <xf numFmtId="0" fontId="0" fillId="0" borderId="2" xfId="0" applyBorder="1"/>
    <xf numFmtId="0" fontId="0" fillId="0" borderId="3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Prisutveckling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Blad1!$J$16:$J$27</c:f>
              <c:strCache>
                <c:ptCount val="12"/>
                <c:pt idx="0">
                  <c:v>Januari</c:v>
                </c:pt>
                <c:pt idx="1">
                  <c:v>Februari</c:v>
                </c:pt>
                <c:pt idx="2">
                  <c:v>Mars</c:v>
                </c:pt>
                <c:pt idx="3">
                  <c:v>April</c:v>
                </c:pt>
                <c:pt idx="4">
                  <c:v>Maj</c:v>
                </c:pt>
                <c:pt idx="5">
                  <c:v>Juni</c:v>
                </c:pt>
                <c:pt idx="6">
                  <c:v>Juli</c:v>
                </c:pt>
                <c:pt idx="7">
                  <c:v>Augusti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Blad1!$L$16:$L$27</c:f>
              <c:numCache>
                <c:formatCode>General</c:formatCode>
                <c:ptCount val="12"/>
                <c:pt idx="0">
                  <c:v>65.95</c:v>
                </c:pt>
                <c:pt idx="1">
                  <c:v>67.83</c:v>
                </c:pt>
                <c:pt idx="2">
                  <c:v>57.09</c:v>
                </c:pt>
                <c:pt idx="3">
                  <c:v>50.33</c:v>
                </c:pt>
                <c:pt idx="4">
                  <c:v>53.94</c:v>
                </c:pt>
                <c:pt idx="5">
                  <c:v>52.19</c:v>
                </c:pt>
                <c:pt idx="6">
                  <c:v>59.06</c:v>
                </c:pt>
                <c:pt idx="7">
                  <c:v>67.8</c:v>
                </c:pt>
                <c:pt idx="8">
                  <c:v>89.8</c:v>
                </c:pt>
                <c:pt idx="9">
                  <c:v>77.430000000000007</c:v>
                </c:pt>
                <c:pt idx="10">
                  <c:v>95.05</c:v>
                </c:pt>
                <c:pt idx="11">
                  <c:v>147.56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B35-4F95-9771-DF8FB9ED30FE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Blad1!$J$16:$J$27</c:f>
              <c:strCache>
                <c:ptCount val="12"/>
                <c:pt idx="0">
                  <c:v>Januari</c:v>
                </c:pt>
                <c:pt idx="1">
                  <c:v>Februari</c:v>
                </c:pt>
                <c:pt idx="2">
                  <c:v>Mars</c:v>
                </c:pt>
                <c:pt idx="3">
                  <c:v>April</c:v>
                </c:pt>
                <c:pt idx="4">
                  <c:v>Maj</c:v>
                </c:pt>
                <c:pt idx="5">
                  <c:v>Juni</c:v>
                </c:pt>
                <c:pt idx="6">
                  <c:v>Juli</c:v>
                </c:pt>
                <c:pt idx="7">
                  <c:v>Augusti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Blad1!$P$16:$P$27</c:f>
              <c:numCache>
                <c:formatCode>General</c:formatCode>
                <c:ptCount val="12"/>
                <c:pt idx="0">
                  <c:v>70.709999999999994</c:v>
                </c:pt>
                <c:pt idx="1">
                  <c:v>78.739999999999995</c:v>
                </c:pt>
                <c:pt idx="2">
                  <c:v>54.65</c:v>
                </c:pt>
                <c:pt idx="3">
                  <c:v>49.67</c:v>
                </c:pt>
                <c:pt idx="4">
                  <c:v>63.34</c:v>
                </c:pt>
                <c:pt idx="5">
                  <c:v>58.74</c:v>
                </c:pt>
                <c:pt idx="6">
                  <c:v>82.41</c:v>
                </c:pt>
                <c:pt idx="7">
                  <c:v>93.07</c:v>
                </c:pt>
                <c:pt idx="8">
                  <c:v>126.65</c:v>
                </c:pt>
                <c:pt idx="9">
                  <c:v>93.65</c:v>
                </c:pt>
                <c:pt idx="10">
                  <c:v>127.83</c:v>
                </c:pt>
                <c:pt idx="11">
                  <c:v>246.5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B35-4F95-9771-DF8FB9ED30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3489384"/>
        <c:axId val="623490040"/>
      </c:lineChart>
      <c:catAx>
        <c:axId val="623489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23490040"/>
        <c:crosses val="autoZero"/>
        <c:auto val="1"/>
        <c:lblAlgn val="ctr"/>
        <c:lblOffset val="100"/>
        <c:noMultiLvlLbl val="0"/>
      </c:catAx>
      <c:valAx>
        <c:axId val="623490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234893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Prisutveckling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Blad1!$J$16:$J$22</c:f>
              <c:strCache>
                <c:ptCount val="7"/>
                <c:pt idx="0">
                  <c:v>Januari</c:v>
                </c:pt>
                <c:pt idx="1">
                  <c:v>Februari</c:v>
                </c:pt>
                <c:pt idx="2">
                  <c:v>Mars</c:v>
                </c:pt>
                <c:pt idx="3">
                  <c:v>April</c:v>
                </c:pt>
                <c:pt idx="4">
                  <c:v>Maj</c:v>
                </c:pt>
                <c:pt idx="5">
                  <c:v>Juni</c:v>
                </c:pt>
                <c:pt idx="6">
                  <c:v>Juli</c:v>
                </c:pt>
              </c:strCache>
            </c:strRef>
          </c:cat>
          <c:val>
            <c:numRef>
              <c:f>Blad1!$M$16:$M$22</c:f>
              <c:numCache>
                <c:formatCode>General</c:formatCode>
                <c:ptCount val="7"/>
                <c:pt idx="0">
                  <c:v>129.31</c:v>
                </c:pt>
                <c:pt idx="1">
                  <c:v>111.94</c:v>
                </c:pt>
                <c:pt idx="2">
                  <c:v>147.36000000000001</c:v>
                </c:pt>
                <c:pt idx="3">
                  <c:v>115.16</c:v>
                </c:pt>
                <c:pt idx="4">
                  <c:v>113.41</c:v>
                </c:pt>
                <c:pt idx="5">
                  <c:v>137.4</c:v>
                </c:pt>
                <c:pt idx="6">
                  <c:v>109.65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54E-42B2-A1DC-680E3EC22513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Blad1!$J$16:$J$22</c:f>
              <c:strCache>
                <c:ptCount val="7"/>
                <c:pt idx="0">
                  <c:v>Januari</c:v>
                </c:pt>
                <c:pt idx="1">
                  <c:v>Februari</c:v>
                </c:pt>
                <c:pt idx="2">
                  <c:v>Mars</c:v>
                </c:pt>
                <c:pt idx="3">
                  <c:v>April</c:v>
                </c:pt>
                <c:pt idx="4">
                  <c:v>Maj</c:v>
                </c:pt>
                <c:pt idx="5">
                  <c:v>Juni</c:v>
                </c:pt>
                <c:pt idx="6">
                  <c:v>Juli</c:v>
                </c:pt>
              </c:strCache>
            </c:strRef>
          </c:cat>
          <c:val>
            <c:numRef>
              <c:f>Blad1!$Q$16:$Q$22</c:f>
              <c:numCache>
                <c:formatCode>General</c:formatCode>
                <c:ptCount val="7"/>
                <c:pt idx="0">
                  <c:v>148.9</c:v>
                </c:pt>
                <c:pt idx="1">
                  <c:v>115.17</c:v>
                </c:pt>
                <c:pt idx="2">
                  <c:v>183.31</c:v>
                </c:pt>
                <c:pt idx="3">
                  <c:v>124.58</c:v>
                </c:pt>
                <c:pt idx="4">
                  <c:v>143.87</c:v>
                </c:pt>
                <c:pt idx="5">
                  <c:v>177.39</c:v>
                </c:pt>
                <c:pt idx="6">
                  <c:v>128.49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54E-42B2-A1DC-680E3EC225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7158264"/>
        <c:axId val="437153344"/>
      </c:lineChart>
      <c:catAx>
        <c:axId val="437158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37153344"/>
        <c:crosses val="autoZero"/>
        <c:auto val="1"/>
        <c:lblAlgn val="ctr"/>
        <c:lblOffset val="100"/>
        <c:noMultiLvlLbl val="0"/>
      </c:catAx>
      <c:valAx>
        <c:axId val="437153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371582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502920</xdr:colOff>
      <xdr:row>28</xdr:row>
      <xdr:rowOff>38100</xdr:rowOff>
    </xdr:from>
    <xdr:to>
      <xdr:col>13</xdr:col>
      <xdr:colOff>396240</xdr:colOff>
      <xdr:row>43</xdr:row>
      <xdr:rowOff>38100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9F215B92-8DC3-4C2B-A574-150000C6664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15240</xdr:colOff>
      <xdr:row>28</xdr:row>
      <xdr:rowOff>15240</xdr:rowOff>
    </xdr:from>
    <xdr:to>
      <xdr:col>21</xdr:col>
      <xdr:colOff>320040</xdr:colOff>
      <xdr:row>43</xdr:row>
      <xdr:rowOff>15240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0B5A0CB5-45D0-47E8-9BC7-8142FACF8D9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FABA1F-7C52-4DEB-806E-BA7FA47F5251}">
  <dimension ref="A1:Q38"/>
  <sheetViews>
    <sheetView tabSelected="1" topLeftCell="G10" workbookViewId="0">
      <selection activeCell="R27" sqref="R27"/>
    </sheetView>
  </sheetViews>
  <sheetFormatPr defaultRowHeight="15" x14ac:dyDescent="0.25"/>
  <cols>
    <col min="2" max="2" width="10" customWidth="1"/>
    <col min="3" max="3" width="16.5703125" customWidth="1"/>
    <col min="4" max="4" width="19.5703125" bestFit="1" customWidth="1"/>
    <col min="5" max="5" width="22.140625" customWidth="1"/>
    <col min="9" max="9" width="14.85546875" customWidth="1"/>
  </cols>
  <sheetData>
    <row r="1" spans="1:17" ht="15.75" thickBot="1" x14ac:dyDescent="0.3">
      <c r="A1" s="1" t="s">
        <v>23</v>
      </c>
    </row>
    <row r="2" spans="1:17" s="1" customFormat="1" x14ac:dyDescent="0.25">
      <c r="A2" s="1" t="s">
        <v>21</v>
      </c>
      <c r="B2" s="1" t="s">
        <v>22</v>
      </c>
      <c r="C2" s="1" t="s">
        <v>12</v>
      </c>
      <c r="D2" s="1" t="s">
        <v>13</v>
      </c>
      <c r="E2" s="1" t="s">
        <v>19</v>
      </c>
      <c r="H2" s="13"/>
      <c r="I2" s="8"/>
      <c r="J2" s="8"/>
      <c r="K2" s="14"/>
    </row>
    <row r="3" spans="1:17" x14ac:dyDescent="0.25">
      <c r="A3" s="10"/>
      <c r="B3" s="10" t="s">
        <v>1</v>
      </c>
      <c r="H3" s="2"/>
      <c r="I3" s="9" t="s">
        <v>20</v>
      </c>
      <c r="J3" s="3"/>
      <c r="K3" s="4"/>
    </row>
    <row r="4" spans="1:17" x14ac:dyDescent="0.25">
      <c r="A4" s="10"/>
      <c r="B4" s="10" t="s">
        <v>2</v>
      </c>
      <c r="H4" s="2"/>
      <c r="I4" s="3"/>
      <c r="J4" s="3"/>
      <c r="K4" s="4"/>
    </row>
    <row r="5" spans="1:17" x14ac:dyDescent="0.25">
      <c r="A5" s="10"/>
      <c r="B5" s="10" t="s">
        <v>3</v>
      </c>
      <c r="H5" s="2"/>
      <c r="I5" s="9">
        <v>2021</v>
      </c>
      <c r="J5" s="3">
        <f>(F15)/12</f>
        <v>95.49666666666667</v>
      </c>
      <c r="K5" s="4"/>
      <c r="M5">
        <f>(J5+J7)/2</f>
        <v>65.84041666666667</v>
      </c>
    </row>
    <row r="6" spans="1:17" x14ac:dyDescent="0.25">
      <c r="A6" s="10"/>
      <c r="B6" s="10" t="s">
        <v>18</v>
      </c>
      <c r="H6" s="2"/>
      <c r="I6" s="3" t="s">
        <v>24</v>
      </c>
      <c r="J6" s="3">
        <f>(F16)/11</f>
        <v>81.769090909090906</v>
      </c>
      <c r="K6" s="4"/>
    </row>
    <row r="7" spans="1:17" x14ac:dyDescent="0.25">
      <c r="A7" s="10"/>
      <c r="B7" s="10" t="s">
        <v>5</v>
      </c>
      <c r="H7" s="2"/>
      <c r="I7" s="9">
        <v>2020</v>
      </c>
      <c r="J7" s="3">
        <f>(F27)/12</f>
        <v>36.18416666666667</v>
      </c>
      <c r="K7" s="4"/>
    </row>
    <row r="8" spans="1:17" ht="15.75" thickBot="1" x14ac:dyDescent="0.3">
      <c r="A8" s="10"/>
      <c r="B8" s="10" t="s">
        <v>17</v>
      </c>
      <c r="H8" s="5"/>
      <c r="I8" s="6"/>
      <c r="J8" s="6"/>
      <c r="K8" s="7"/>
    </row>
    <row r="9" spans="1:17" x14ac:dyDescent="0.25">
      <c r="A9" s="10"/>
      <c r="B9" s="10" t="s">
        <v>16</v>
      </c>
      <c r="H9" s="15"/>
      <c r="I9" s="16"/>
      <c r="J9" s="16"/>
      <c r="K9" s="17"/>
    </row>
    <row r="10" spans="1:17" x14ac:dyDescent="0.25">
      <c r="A10" s="10"/>
      <c r="B10" s="10" t="s">
        <v>8</v>
      </c>
      <c r="H10" s="2"/>
      <c r="I10" s="9" t="s">
        <v>25</v>
      </c>
      <c r="J10" s="3"/>
      <c r="K10" s="4"/>
    </row>
    <row r="11" spans="1:17" x14ac:dyDescent="0.25">
      <c r="A11" s="10"/>
      <c r="B11" s="10" t="s">
        <v>15</v>
      </c>
      <c r="H11" s="2"/>
      <c r="I11" s="3">
        <v>2021</v>
      </c>
      <c r="J11" s="3">
        <f>(G15)/12</f>
        <v>73.669166666666698</v>
      </c>
      <c r="K11" s="4"/>
    </row>
    <row r="12" spans="1:17" x14ac:dyDescent="0.25">
      <c r="A12" s="10"/>
      <c r="B12" s="10" t="s">
        <v>14</v>
      </c>
      <c r="H12" s="2"/>
      <c r="I12" s="3"/>
      <c r="J12" s="3"/>
      <c r="K12" s="4"/>
    </row>
    <row r="13" spans="1:17" ht="15.75" thickBot="1" x14ac:dyDescent="0.3">
      <c r="A13" s="10"/>
      <c r="B13" s="10" t="s">
        <v>11</v>
      </c>
      <c r="C13">
        <v>111.94</v>
      </c>
      <c r="D13">
        <v>110.06</v>
      </c>
      <c r="E13">
        <v>115.17</v>
      </c>
      <c r="H13" s="5"/>
      <c r="I13" s="6"/>
      <c r="J13" s="6"/>
      <c r="K13" s="7"/>
    </row>
    <row r="14" spans="1:17" x14ac:dyDescent="0.25">
      <c r="A14" s="10">
        <v>2022</v>
      </c>
      <c r="B14" s="10" t="s">
        <v>0</v>
      </c>
      <c r="C14">
        <v>129.31</v>
      </c>
      <c r="D14">
        <v>127.44</v>
      </c>
      <c r="E14">
        <v>148.9</v>
      </c>
      <c r="J14" t="s">
        <v>39</v>
      </c>
      <c r="N14" t="s">
        <v>38</v>
      </c>
    </row>
    <row r="15" spans="1:17" x14ac:dyDescent="0.25">
      <c r="A15" s="11"/>
      <c r="B15" s="11" t="s">
        <v>1</v>
      </c>
      <c r="C15">
        <v>147.56</v>
      </c>
      <c r="D15">
        <v>145.69</v>
      </c>
      <c r="E15">
        <v>246.5</v>
      </c>
      <c r="F15">
        <f>SUM(E15:E26)</f>
        <v>1145.96</v>
      </c>
      <c r="G15">
        <f>SUM(C15:C26)</f>
        <v>884.03000000000031</v>
      </c>
      <c r="K15">
        <v>2020</v>
      </c>
      <c r="L15">
        <v>2021</v>
      </c>
      <c r="M15">
        <v>2022</v>
      </c>
      <c r="O15">
        <v>2020</v>
      </c>
      <c r="P15">
        <v>2021</v>
      </c>
      <c r="Q15">
        <v>2022</v>
      </c>
    </row>
    <row r="16" spans="1:17" x14ac:dyDescent="0.25">
      <c r="A16" s="11"/>
      <c r="B16" s="11" t="s">
        <v>2</v>
      </c>
      <c r="C16">
        <v>95.05</v>
      </c>
      <c r="D16">
        <v>93.18</v>
      </c>
      <c r="E16">
        <v>127.83</v>
      </c>
      <c r="F16">
        <f>SUM(E16:E26)</f>
        <v>899.46</v>
      </c>
      <c r="J16" t="s">
        <v>26</v>
      </c>
      <c r="L16">
        <v>65.95</v>
      </c>
      <c r="M16">
        <v>129.31</v>
      </c>
      <c r="P16">
        <v>70.709999999999994</v>
      </c>
      <c r="Q16">
        <v>148.9</v>
      </c>
    </row>
    <row r="17" spans="1:17" x14ac:dyDescent="0.25">
      <c r="A17" s="11"/>
      <c r="B17" s="11" t="s">
        <v>3</v>
      </c>
      <c r="C17">
        <v>77.430000000000007</v>
      </c>
      <c r="D17">
        <v>75.55</v>
      </c>
      <c r="E17">
        <v>93.65</v>
      </c>
      <c r="J17" t="s">
        <v>27</v>
      </c>
      <c r="L17">
        <v>67.83</v>
      </c>
      <c r="M17">
        <v>111.94</v>
      </c>
      <c r="P17">
        <v>78.739999999999995</v>
      </c>
      <c r="Q17">
        <v>115.17</v>
      </c>
    </row>
    <row r="18" spans="1:17" x14ac:dyDescent="0.25">
      <c r="A18" s="11"/>
      <c r="B18" s="11" t="s">
        <v>4</v>
      </c>
      <c r="C18">
        <v>89.8</v>
      </c>
      <c r="D18">
        <v>87.93</v>
      </c>
      <c r="E18">
        <v>126.65</v>
      </c>
      <c r="J18" t="s">
        <v>28</v>
      </c>
      <c r="L18">
        <v>57.09</v>
      </c>
      <c r="M18">
        <v>147.36000000000001</v>
      </c>
      <c r="P18">
        <v>54.65</v>
      </c>
      <c r="Q18">
        <v>183.31</v>
      </c>
    </row>
    <row r="19" spans="1:17" x14ac:dyDescent="0.25">
      <c r="A19" s="11"/>
      <c r="B19" s="11" t="s">
        <v>5</v>
      </c>
      <c r="C19">
        <v>67.8</v>
      </c>
      <c r="D19">
        <v>65.930000000000007</v>
      </c>
      <c r="E19">
        <v>93.07</v>
      </c>
      <c r="J19" t="s">
        <v>29</v>
      </c>
      <c r="L19">
        <v>50.33</v>
      </c>
      <c r="M19">
        <v>115.16</v>
      </c>
      <c r="P19">
        <v>49.67</v>
      </c>
      <c r="Q19">
        <v>124.58</v>
      </c>
    </row>
    <row r="20" spans="1:17" x14ac:dyDescent="0.25">
      <c r="A20" s="11"/>
      <c r="B20" s="11" t="s">
        <v>6</v>
      </c>
      <c r="C20">
        <v>59.06</v>
      </c>
      <c r="D20">
        <v>57.19</v>
      </c>
      <c r="E20">
        <v>82.41</v>
      </c>
      <c r="J20" t="s">
        <v>30</v>
      </c>
      <c r="L20">
        <v>53.94</v>
      </c>
      <c r="M20">
        <v>113.41</v>
      </c>
      <c r="P20">
        <v>63.34</v>
      </c>
      <c r="Q20">
        <v>143.87</v>
      </c>
    </row>
    <row r="21" spans="1:17" x14ac:dyDescent="0.25">
      <c r="A21" s="11"/>
      <c r="B21" s="11" t="s">
        <v>7</v>
      </c>
      <c r="C21">
        <v>52.19</v>
      </c>
      <c r="D21">
        <v>50.31</v>
      </c>
      <c r="E21">
        <v>58.74</v>
      </c>
      <c r="J21" t="s">
        <v>31</v>
      </c>
      <c r="L21">
        <v>52.19</v>
      </c>
      <c r="M21">
        <v>137.4</v>
      </c>
      <c r="P21">
        <v>58.74</v>
      </c>
      <c r="Q21">
        <v>177.39</v>
      </c>
    </row>
    <row r="22" spans="1:17" x14ac:dyDescent="0.25">
      <c r="A22" s="11"/>
      <c r="B22" s="11" t="s">
        <v>8</v>
      </c>
      <c r="C22">
        <v>53.94</v>
      </c>
      <c r="D22">
        <v>52.06</v>
      </c>
      <c r="E22">
        <v>63.34</v>
      </c>
      <c r="J22" t="s">
        <v>32</v>
      </c>
      <c r="L22">
        <v>59.06</v>
      </c>
      <c r="M22">
        <v>109.65</v>
      </c>
      <c r="P22">
        <v>82.41</v>
      </c>
      <c r="Q22">
        <v>128.49</v>
      </c>
    </row>
    <row r="23" spans="1:17" x14ac:dyDescent="0.25">
      <c r="A23" s="11"/>
      <c r="B23" s="11" t="s">
        <v>9</v>
      </c>
      <c r="C23">
        <v>50.33</v>
      </c>
      <c r="D23">
        <v>48.45</v>
      </c>
      <c r="E23">
        <v>49.67</v>
      </c>
      <c r="J23" t="s">
        <v>33</v>
      </c>
      <c r="L23">
        <v>67.8</v>
      </c>
      <c r="P23">
        <v>93.07</v>
      </c>
    </row>
    <row r="24" spans="1:17" x14ac:dyDescent="0.25">
      <c r="A24" s="11"/>
      <c r="B24" s="11" t="s">
        <v>10</v>
      </c>
      <c r="C24">
        <v>57.09</v>
      </c>
      <c r="D24">
        <v>55.21</v>
      </c>
      <c r="E24">
        <v>54.65</v>
      </c>
      <c r="J24" t="s">
        <v>34</v>
      </c>
      <c r="K24">
        <v>53.14</v>
      </c>
      <c r="L24">
        <v>89.8</v>
      </c>
      <c r="O24">
        <v>51.87</v>
      </c>
      <c r="P24">
        <v>126.65</v>
      </c>
    </row>
    <row r="25" spans="1:17" x14ac:dyDescent="0.25">
      <c r="A25" s="11"/>
      <c r="B25" s="11" t="s">
        <v>11</v>
      </c>
      <c r="C25">
        <v>67.83</v>
      </c>
      <c r="D25">
        <v>65.95</v>
      </c>
      <c r="E25">
        <v>78.739999999999995</v>
      </c>
      <c r="J25" t="s">
        <v>35</v>
      </c>
      <c r="K25">
        <v>38.4</v>
      </c>
      <c r="L25">
        <v>77.430000000000007</v>
      </c>
      <c r="O25">
        <v>37.090000000000003</v>
      </c>
      <c r="P25">
        <v>93.65</v>
      </c>
    </row>
    <row r="26" spans="1:17" x14ac:dyDescent="0.25">
      <c r="A26" s="11">
        <v>2021</v>
      </c>
      <c r="B26" s="11" t="s">
        <v>0</v>
      </c>
      <c r="C26">
        <v>65.95</v>
      </c>
      <c r="D26">
        <v>64.08</v>
      </c>
      <c r="E26">
        <v>70.709999999999994</v>
      </c>
      <c r="J26" t="s">
        <v>36</v>
      </c>
      <c r="K26">
        <v>42.79</v>
      </c>
      <c r="L26">
        <v>95.05</v>
      </c>
      <c r="O26">
        <v>41.48</v>
      </c>
      <c r="P26">
        <v>127.83</v>
      </c>
    </row>
    <row r="27" spans="1:17" x14ac:dyDescent="0.25">
      <c r="A27" s="12"/>
      <c r="B27" s="12" t="s">
        <v>1</v>
      </c>
      <c r="C27">
        <v>49.34</v>
      </c>
      <c r="D27">
        <v>47.47</v>
      </c>
      <c r="E27">
        <v>48.09</v>
      </c>
      <c r="F27">
        <f>SUM(E27:E38)</f>
        <v>434.21000000000004</v>
      </c>
      <c r="J27" t="s">
        <v>37</v>
      </c>
      <c r="K27">
        <v>49.43</v>
      </c>
      <c r="L27">
        <v>147.56</v>
      </c>
      <c r="O27">
        <v>48.09</v>
      </c>
      <c r="P27">
        <v>246.5</v>
      </c>
    </row>
    <row r="28" spans="1:17" x14ac:dyDescent="0.25">
      <c r="A28" s="12"/>
      <c r="B28" s="12" t="s">
        <v>2</v>
      </c>
      <c r="C28">
        <v>42.79</v>
      </c>
      <c r="D28">
        <v>40.909999999999997</v>
      </c>
      <c r="E28">
        <v>41.48</v>
      </c>
    </row>
    <row r="29" spans="1:17" x14ac:dyDescent="0.25">
      <c r="A29" s="12"/>
      <c r="B29" s="12" t="s">
        <v>3</v>
      </c>
      <c r="C29">
        <v>38.4</v>
      </c>
      <c r="D29">
        <v>36.520000000000003</v>
      </c>
      <c r="E29">
        <v>37.090000000000003</v>
      </c>
    </row>
    <row r="30" spans="1:17" x14ac:dyDescent="0.25">
      <c r="A30" s="12"/>
      <c r="B30" s="12" t="s">
        <v>4</v>
      </c>
      <c r="C30">
        <v>53.14</v>
      </c>
      <c r="D30">
        <v>51.26</v>
      </c>
      <c r="E30">
        <v>51.87</v>
      </c>
    </row>
    <row r="31" spans="1:17" x14ac:dyDescent="0.25">
      <c r="A31" s="12"/>
      <c r="B31" s="12" t="s">
        <v>5</v>
      </c>
      <c r="E31">
        <v>53.11</v>
      </c>
    </row>
    <row r="32" spans="1:17" x14ac:dyDescent="0.25">
      <c r="A32" s="12"/>
      <c r="B32" s="12" t="s">
        <v>6</v>
      </c>
      <c r="E32">
        <v>19.21</v>
      </c>
    </row>
    <row r="33" spans="1:5" x14ac:dyDescent="0.25">
      <c r="A33" s="12"/>
      <c r="B33" s="12" t="s">
        <v>7</v>
      </c>
      <c r="E33">
        <v>39.840000000000003</v>
      </c>
    </row>
    <row r="34" spans="1:5" x14ac:dyDescent="0.25">
      <c r="A34" s="12"/>
      <c r="B34" s="12" t="s">
        <v>8</v>
      </c>
      <c r="E34">
        <v>24.73</v>
      </c>
    </row>
    <row r="35" spans="1:5" x14ac:dyDescent="0.25">
      <c r="A35" s="12"/>
      <c r="B35" s="12" t="s">
        <v>9</v>
      </c>
      <c r="E35">
        <v>19.850000000000001</v>
      </c>
    </row>
    <row r="36" spans="1:5" x14ac:dyDescent="0.25">
      <c r="A36" s="12"/>
      <c r="B36" s="12" t="s">
        <v>10</v>
      </c>
      <c r="E36">
        <v>26.78</v>
      </c>
    </row>
    <row r="37" spans="1:5" x14ac:dyDescent="0.25">
      <c r="A37" s="12"/>
      <c r="B37" s="12" t="s">
        <v>11</v>
      </c>
      <c r="E37">
        <v>32.880000000000003</v>
      </c>
    </row>
    <row r="38" spans="1:5" x14ac:dyDescent="0.25">
      <c r="A38" s="12">
        <v>2020</v>
      </c>
      <c r="B38" s="12" t="s">
        <v>0</v>
      </c>
      <c r="E38">
        <v>39.28</v>
      </c>
    </row>
  </sheetData>
  <phoneticPr fontId="2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Josefin Nilsson</dc:creator>
  <cp:lastModifiedBy>Susanne Augustsson</cp:lastModifiedBy>
  <dcterms:created xsi:type="dcterms:W3CDTF">2022-02-16T06:42:10Z</dcterms:created>
  <dcterms:modified xsi:type="dcterms:W3CDTF">2022-08-08T12:45:26Z</dcterms:modified>
</cp:coreProperties>
</file>